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lomot\Desktop\"/>
    </mc:Choice>
  </mc:AlternateContent>
  <bookViews>
    <workbookView xWindow="0" yWindow="0" windowWidth="20490" windowHeight="7650" tabRatio="577"/>
  </bookViews>
  <sheets>
    <sheet name="איכות" sheetId="8" r:id="rId1"/>
    <sheet name="מחיר וסיכום" sheetId="6" r:id="rId2"/>
  </sheets>
  <calcPr calcId="152511"/>
</workbook>
</file>

<file path=xl/calcChain.xml><?xml version="1.0" encoding="utf-8"?>
<calcChain xmlns="http://schemas.openxmlformats.org/spreadsheetml/2006/main">
  <c r="E5" i="6" l="1"/>
  <c r="F5" i="6"/>
  <c r="F13" i="6"/>
  <c r="G8" i="8"/>
  <c r="I8" i="8"/>
  <c r="E8" i="8"/>
  <c r="D8" i="8"/>
  <c r="E9" i="8" l="1"/>
  <c r="D13" i="6" l="1"/>
  <c r="D5" i="6"/>
  <c r="E6" i="6" l="1"/>
  <c r="F6" i="6"/>
  <c r="F14" i="6" s="1"/>
  <c r="F15" i="6" s="1"/>
  <c r="D6" i="6"/>
  <c r="E13" i="6" l="1"/>
  <c r="I9" i="8" l="1"/>
  <c r="G9" i="8" l="1"/>
  <c r="B15" i="6" l="1"/>
  <c r="E14" i="6"/>
  <c r="E15" i="6" s="1"/>
  <c r="D14" i="6"/>
  <c r="D15" i="6" s="1"/>
  <c r="F16" i="6" s="1"/>
  <c r="E16" i="6" l="1"/>
  <c r="D16" i="6"/>
</calcChain>
</file>

<file path=xl/sharedStrings.xml><?xml version="1.0" encoding="utf-8"?>
<sst xmlns="http://schemas.openxmlformats.org/spreadsheetml/2006/main" count="32" uniqueCount="29">
  <si>
    <t>משקל</t>
  </si>
  <si>
    <t>משקל בציון האיכות</t>
  </si>
  <si>
    <t>ציון כולל לפרמטר</t>
  </si>
  <si>
    <t>סה"כ ציון איכות</t>
  </si>
  <si>
    <t>ציון מחיר מנורמל</t>
  </si>
  <si>
    <t>ציון איכות</t>
  </si>
  <si>
    <t>ציון מחיר</t>
  </si>
  <si>
    <t>סה"כ ציון</t>
  </si>
  <si>
    <t>מחיר</t>
  </si>
  <si>
    <t>שקלול ציונים סופיים</t>
  </si>
  <si>
    <t>רכיב</t>
  </si>
  <si>
    <t>דירוג המציעים</t>
  </si>
  <si>
    <t>נימוק/ציון גלם</t>
  </si>
  <si>
    <t>נימוק / ציון גלם</t>
  </si>
  <si>
    <t>מס' סעיף:</t>
  </si>
  <si>
    <t>קריטריון:</t>
  </si>
  <si>
    <t>מס"ד:</t>
  </si>
  <si>
    <t>שם המציע:</t>
  </si>
  <si>
    <t>הצעת המחיר (ללא מע"מ)</t>
  </si>
  <si>
    <t>הצעת המחיר (כולל מע"מ)</t>
  </si>
  <si>
    <t>9.6.1</t>
  </si>
  <si>
    <t>9.6.2</t>
  </si>
  <si>
    <t>9.6.3</t>
  </si>
  <si>
    <t>9.6.4</t>
  </si>
  <si>
    <t>מעבר סף איכות</t>
  </si>
  <si>
    <r>
      <rPr>
        <b/>
        <u/>
        <sz val="12"/>
        <rFont val="David"/>
        <family val="2"/>
      </rPr>
      <t>ניסיון הפרויקטור:</t>
    </r>
    <r>
      <rPr>
        <sz val="12"/>
        <rFont val="David"/>
        <family val="2"/>
        <charset val="177"/>
      </rPr>
      <t xml:space="preserve">
</t>
    </r>
    <r>
      <rPr>
        <b/>
        <sz val="12"/>
        <rFont val="David"/>
        <family val="2"/>
      </rPr>
      <t>5</t>
    </r>
    <r>
      <rPr>
        <sz val="12"/>
        <rFont val="David"/>
        <family val="2"/>
        <charset val="177"/>
      </rPr>
      <t xml:space="preserve"> נק' לכל שנת ניסיון נוספת מעבר לנדרש בתנאי הסף 5.2.2</t>
    </r>
  </si>
  <si>
    <r>
      <rPr>
        <b/>
        <u/>
        <sz val="12"/>
        <rFont val="David"/>
        <family val="2"/>
      </rPr>
      <t>ניסיון הפרויקטור בריכוז והנגשה של מידע:</t>
    </r>
    <r>
      <rPr>
        <sz val="12"/>
        <rFont val="David"/>
        <family val="2"/>
        <charset val="177"/>
      </rPr>
      <t xml:space="preserve">
</t>
    </r>
    <r>
      <rPr>
        <b/>
        <sz val="12"/>
        <rFont val="David"/>
        <family val="2"/>
      </rPr>
      <t>5</t>
    </r>
    <r>
      <rPr>
        <sz val="12"/>
        <rFont val="David"/>
        <family val="2"/>
        <charset val="177"/>
      </rPr>
      <t xml:space="preserve"> נק' לכל פרויקט
</t>
    </r>
    <r>
      <rPr>
        <b/>
        <sz val="12"/>
        <rFont val="David"/>
        <family val="2"/>
      </rPr>
      <t>10</t>
    </r>
    <r>
      <rPr>
        <sz val="12"/>
        <rFont val="David"/>
        <family val="2"/>
        <charset val="177"/>
      </rPr>
      <t xml:space="preserve"> נק' לכל פרויקט בתחומי היסטוריה או ארכיאולוגיה</t>
    </r>
  </si>
  <si>
    <r>
      <rPr>
        <b/>
        <u/>
        <sz val="12"/>
        <rFont val="David"/>
        <family val="2"/>
      </rPr>
      <t>ראיון:</t>
    </r>
    <r>
      <rPr>
        <b/>
        <sz val="12"/>
        <rFont val="David"/>
        <family val="2"/>
      </rPr>
      <t xml:space="preserve">
</t>
    </r>
    <r>
      <rPr>
        <sz val="12"/>
        <rFont val="David"/>
        <family val="2"/>
      </rPr>
      <t xml:space="preserve">• התרשמות מהידע המקצועי של הפרויקטור בריכוז מידע אקדמי ומקצועי ובדרכים מגוונות להנגשתו </t>
    </r>
    <r>
      <rPr>
        <b/>
        <sz val="12"/>
        <rFont val="David"/>
        <family val="2"/>
      </rPr>
      <t>(10%)</t>
    </r>
    <r>
      <rPr>
        <sz val="12"/>
        <rFont val="David"/>
        <family val="2"/>
      </rPr>
      <t xml:space="preserve">.
• התרשמות מבקיאות הפרויקטור בתחומי היסטוריה וארכיאולוגיה של ישראל ובמורשת ישראל בכלל, ובמורשת היהודית בהר הבית בפרט </t>
    </r>
    <r>
      <rPr>
        <b/>
        <sz val="12"/>
        <rFont val="David"/>
        <family val="2"/>
      </rPr>
      <t>(10%)</t>
    </r>
    <r>
      <rPr>
        <sz val="12"/>
        <rFont val="David"/>
        <family val="2"/>
      </rPr>
      <t xml:space="preserve">.
• התרשמות נציגי המשרד מהבנת  המציע והפרויקטור המוצע את השירותים הנדרשים, והתרשמות ממחויבותו למתן השירותים </t>
    </r>
    <r>
      <rPr>
        <b/>
        <sz val="12"/>
        <rFont val="David"/>
        <family val="2"/>
      </rPr>
      <t>(10%)</t>
    </r>
    <r>
      <rPr>
        <sz val="12"/>
        <rFont val="David"/>
        <family val="2"/>
      </rPr>
      <t xml:space="preserve">.
• התרשמות כללית – יחסי אנוש, תקשורת ורהיטות, שירותיות וזמינות </t>
    </r>
    <r>
      <rPr>
        <b/>
        <sz val="12"/>
        <rFont val="David"/>
        <family val="2"/>
      </rPr>
      <t>(10%)</t>
    </r>
    <r>
      <rPr>
        <sz val="12"/>
        <rFont val="David"/>
        <family val="2"/>
      </rPr>
      <t>.</t>
    </r>
  </si>
  <si>
    <r>
      <rPr>
        <b/>
        <u/>
        <sz val="12"/>
        <rFont val="David"/>
        <family val="2"/>
      </rPr>
      <t>השכלת הפרויקטור:</t>
    </r>
    <r>
      <rPr>
        <sz val="12"/>
        <rFont val="David"/>
        <family val="2"/>
        <charset val="177"/>
      </rPr>
      <t xml:space="preserve">
תואר ראשון נוסף מעבר לתנאי הסף בניהול / מורשת / היסטוריה / ארכיאולוגיה – </t>
    </r>
    <r>
      <rPr>
        <b/>
        <sz val="12"/>
        <rFont val="David"/>
        <family val="2"/>
      </rPr>
      <t xml:space="preserve">5 </t>
    </r>
    <r>
      <rPr>
        <sz val="12"/>
        <rFont val="David"/>
        <family val="2"/>
        <charset val="177"/>
      </rPr>
      <t xml:space="preserve">נק'
תואר ראשון במורשת ישראל / היסטוריה של עם ישראל / ארכיאולוגיה של ארץ ישראל – </t>
    </r>
    <r>
      <rPr>
        <b/>
        <sz val="12"/>
        <rFont val="David"/>
        <family val="2"/>
      </rPr>
      <t>10</t>
    </r>
    <r>
      <rPr>
        <sz val="12"/>
        <rFont val="David"/>
        <family val="2"/>
        <charset val="177"/>
      </rPr>
      <t xml:space="preserve"> נק'
תואר שני במורשת ישראל / היסטוריה של עם ישראל / ארכיאולוגיה של ארץ ישראל – </t>
    </r>
    <r>
      <rPr>
        <b/>
        <sz val="12"/>
        <rFont val="David"/>
        <family val="2"/>
      </rPr>
      <t>15</t>
    </r>
    <r>
      <rPr>
        <sz val="12"/>
        <rFont val="David"/>
        <family val="2"/>
        <charset val="177"/>
      </rPr>
      <t xml:space="preserve"> נק'
תואר שני מחקרי במורשת ישראל / היסטוריה של עם ישראל / ארכיאולוגיה של ארץ ישראל – </t>
    </r>
    <r>
      <rPr>
        <b/>
        <sz val="12"/>
        <rFont val="David"/>
        <family val="2"/>
      </rPr>
      <t>20</t>
    </r>
    <r>
      <rPr>
        <sz val="12"/>
        <rFont val="David"/>
        <family val="2"/>
        <charset val="177"/>
      </rPr>
      <t xml:space="preserve"> נק'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</si>
</sst>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₪&quot;\ #,##0.0"/>
  </numFmts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b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sz val="12"/>
      <name val="David"/>
      <family val="2"/>
    </font>
    <font>
      <b/>
      <sz val="12"/>
      <color theme="0"/>
      <name val="David"/>
      <family val="2"/>
    </font>
    <font>
      <b/>
      <sz val="12"/>
      <name val="David"/>
      <family val="2"/>
    </font>
    <font>
      <b/>
      <sz val="16"/>
      <color theme="0"/>
      <name val="David"/>
      <family val="2"/>
      <charset val="177"/>
    </font>
    <font>
      <sz val="11"/>
      <color theme="0"/>
      <name val="Arial"/>
      <family val="2"/>
      <charset val="177"/>
      <scheme val="minor"/>
    </font>
    <font>
      <b/>
      <u/>
      <sz val="12"/>
      <name val="David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29" xfId="0" applyBorder="1"/>
    <xf numFmtId="0" fontId="0" fillId="0" borderId="0" xfId="0" applyBorder="1"/>
    <xf numFmtId="1" fontId="5" fillId="11" borderId="5" xfId="1" applyNumberFormat="1" applyFont="1" applyFill="1" applyBorder="1" applyAlignment="1">
      <alignment horizontal="center" vertical="center"/>
    </xf>
    <xf numFmtId="164" fontId="3" fillId="9" borderId="28" xfId="0" applyNumberFormat="1" applyFont="1" applyFill="1" applyBorder="1" applyAlignment="1" applyProtection="1">
      <alignment horizontal="center" vertical="center" wrapText="1" readingOrder="2"/>
      <protection hidden="1"/>
    </xf>
    <xf numFmtId="164" fontId="3" fillId="9" borderId="25" xfId="0" applyNumberFormat="1" applyFont="1" applyFill="1" applyBorder="1" applyAlignment="1" applyProtection="1">
      <alignment horizontal="center" vertical="center" wrapText="1" readingOrder="2"/>
      <protection hidden="1"/>
    </xf>
    <xf numFmtId="9" fontId="3" fillId="2" borderId="41" xfId="1" applyFont="1" applyFill="1" applyBorder="1" applyAlignment="1" applyProtection="1">
      <alignment horizontal="center" vertical="center" wrapText="1" readingOrder="2"/>
      <protection hidden="1"/>
    </xf>
    <xf numFmtId="9" fontId="3" fillId="2" borderId="40" xfId="1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Protection="1"/>
    <xf numFmtId="0" fontId="7" fillId="0" borderId="12" xfId="0" applyFont="1" applyBorder="1"/>
    <xf numFmtId="0" fontId="7" fillId="0" borderId="31" xfId="0" applyFont="1" applyBorder="1"/>
    <xf numFmtId="0" fontId="3" fillId="4" borderId="6" xfId="0" applyFont="1" applyFill="1" applyBorder="1" applyAlignment="1" applyProtection="1">
      <alignment horizontal="center" vertical="center" wrapText="1" readingOrder="2"/>
      <protection hidden="1"/>
    </xf>
    <xf numFmtId="0" fontId="8" fillId="0" borderId="0" xfId="0" applyFont="1" applyProtection="1"/>
    <xf numFmtId="0" fontId="6" fillId="8" borderId="21" xfId="0" applyFont="1" applyFill="1" applyBorder="1" applyAlignment="1" applyProtection="1">
      <alignment horizontal="center" vertical="center" readingOrder="2"/>
    </xf>
    <xf numFmtId="0" fontId="6" fillId="8" borderId="17" xfId="0" applyFont="1" applyFill="1" applyBorder="1" applyAlignment="1" applyProtection="1">
      <alignment horizontal="center" vertical="center" readingOrder="2"/>
    </xf>
    <xf numFmtId="0" fontId="6" fillId="8" borderId="23" xfId="0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 applyProtection="1">
      <alignment vertical="center"/>
    </xf>
    <xf numFmtId="2" fontId="6" fillId="6" borderId="26" xfId="0" applyNumberFormat="1" applyFont="1" applyFill="1" applyBorder="1" applyAlignment="1" applyProtection="1">
      <alignment horizontal="center" vertical="center"/>
    </xf>
    <xf numFmtId="0" fontId="6" fillId="8" borderId="18" xfId="0" applyFont="1" applyFill="1" applyBorder="1" applyAlignment="1" applyProtection="1">
      <alignment horizontal="center" vertical="center" readingOrder="2"/>
    </xf>
    <xf numFmtId="9" fontId="8" fillId="9" borderId="13" xfId="0" applyNumberFormat="1" applyFont="1" applyFill="1" applyBorder="1" applyAlignment="1" applyProtection="1">
      <alignment horizontal="center" vertical="center"/>
    </xf>
    <xf numFmtId="0" fontId="8" fillId="9" borderId="25" xfId="0" applyFont="1" applyFill="1" applyBorder="1" applyAlignment="1" applyProtection="1">
      <alignment vertical="center"/>
    </xf>
    <xf numFmtId="2" fontId="8" fillId="9" borderId="23" xfId="0" applyNumberFormat="1" applyFont="1" applyFill="1" applyBorder="1" applyAlignment="1" applyProtection="1">
      <alignment horizontal="center" vertical="center"/>
    </xf>
    <xf numFmtId="9" fontId="10" fillId="7" borderId="13" xfId="0" applyNumberFormat="1" applyFont="1" applyFill="1" applyBorder="1" applyAlignment="1" applyProtection="1">
      <alignment horizontal="center" vertical="center"/>
    </xf>
    <xf numFmtId="0" fontId="10" fillId="7" borderId="25" xfId="0" applyFont="1" applyFill="1" applyBorder="1" applyAlignment="1" applyProtection="1">
      <alignment vertical="center"/>
    </xf>
    <xf numFmtId="2" fontId="10" fillId="7" borderId="23" xfId="0" applyNumberFormat="1" applyFont="1" applyFill="1" applyBorder="1" applyAlignment="1" applyProtection="1">
      <alignment horizontal="center" vertical="center"/>
    </xf>
    <xf numFmtId="0" fontId="6" fillId="5" borderId="26" xfId="0" applyFont="1" applyFill="1" applyBorder="1" applyAlignment="1" applyProtection="1">
      <alignment horizontal="center" vertical="center"/>
    </xf>
    <xf numFmtId="0" fontId="6" fillId="8" borderId="23" xfId="0" applyFont="1" applyFill="1" applyBorder="1" applyAlignment="1" applyProtection="1">
      <alignment horizontal="center" vertical="center" wrapText="1"/>
    </xf>
    <xf numFmtId="2" fontId="8" fillId="9" borderId="23" xfId="0" applyNumberFormat="1" applyFont="1" applyFill="1" applyBorder="1" applyAlignment="1" applyProtection="1">
      <alignment horizontal="center" vertical="center"/>
    </xf>
    <xf numFmtId="1" fontId="9" fillId="9" borderId="13" xfId="0" applyNumberFormat="1" applyFont="1" applyFill="1" applyBorder="1" applyAlignment="1" applyProtection="1">
      <alignment horizontal="center" vertical="center" wrapText="1" readingOrder="2"/>
      <protection hidden="1"/>
    </xf>
    <xf numFmtId="9" fontId="12" fillId="7" borderId="5" xfId="1" applyFont="1" applyFill="1" applyBorder="1" applyAlignment="1" applyProtection="1">
      <alignment horizontal="center" vertical="center" wrapText="1" readingOrder="2"/>
      <protection hidden="1"/>
    </xf>
    <xf numFmtId="165" fontId="8" fillId="3" borderId="23" xfId="0" applyNumberFormat="1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vertical="center"/>
    </xf>
    <xf numFmtId="0" fontId="6" fillId="6" borderId="11" xfId="0" applyFont="1" applyFill="1" applyBorder="1" applyAlignment="1" applyProtection="1">
      <alignment vertical="center"/>
    </xf>
    <xf numFmtId="0" fontId="6" fillId="8" borderId="19" xfId="0" applyFont="1" applyFill="1" applyBorder="1" applyAlignment="1" applyProtection="1">
      <alignment horizontal="center" vertical="center"/>
    </xf>
    <xf numFmtId="0" fontId="6" fillId="8" borderId="28" xfId="0" applyFont="1" applyFill="1" applyBorder="1" applyAlignment="1" applyProtection="1">
      <alignment vertical="center"/>
    </xf>
    <xf numFmtId="0" fontId="2" fillId="11" borderId="35" xfId="0" applyFont="1" applyFill="1" applyBorder="1" applyAlignment="1" applyProtection="1">
      <alignment horizontal="center" vertical="center" wrapText="1" readingOrder="2"/>
      <protection hidden="1"/>
    </xf>
    <xf numFmtId="0" fontId="2" fillId="11" borderId="7" xfId="0" applyFont="1" applyFill="1" applyBorder="1" applyAlignment="1" applyProtection="1">
      <alignment horizontal="center" vertical="center" wrapText="1" readingOrder="2"/>
      <protection hidden="1"/>
    </xf>
    <xf numFmtId="0" fontId="12" fillId="7" borderId="33" xfId="0" applyFont="1" applyFill="1" applyBorder="1" applyAlignment="1" applyProtection="1">
      <alignment horizontal="center" vertical="center" wrapText="1" readingOrder="2"/>
      <protection hidden="1"/>
    </xf>
    <xf numFmtId="0" fontId="12" fillId="7" borderId="29" xfId="0" applyFont="1" applyFill="1" applyBorder="1" applyAlignment="1" applyProtection="1">
      <alignment horizontal="center" vertical="center" wrapText="1" readingOrder="2"/>
      <protection hidden="1"/>
    </xf>
    <xf numFmtId="0" fontId="12" fillId="7" borderId="34" xfId="0" applyFont="1" applyFill="1" applyBorder="1" applyAlignment="1" applyProtection="1">
      <alignment horizontal="center" vertical="center" wrapText="1" readingOrder="2"/>
      <protection hidden="1"/>
    </xf>
    <xf numFmtId="2" fontId="12" fillId="7" borderId="6" xfId="0" applyNumberFormat="1" applyFont="1" applyFill="1" applyBorder="1" applyAlignment="1" applyProtection="1">
      <alignment horizontal="center" vertical="center" wrapText="1" readingOrder="2"/>
      <protection locked="0"/>
    </xf>
    <xf numFmtId="2" fontId="12" fillId="7" borderId="37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10" borderId="6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 readingOrder="2"/>
      <protection hidden="1"/>
    </xf>
    <xf numFmtId="0" fontId="3" fillId="4" borderId="39" xfId="0" applyFont="1" applyFill="1" applyBorder="1" applyAlignment="1" applyProtection="1">
      <alignment horizontal="center" vertical="center" wrapText="1" readingOrder="2"/>
      <protection hidden="1"/>
    </xf>
    <xf numFmtId="0" fontId="3" fillId="4" borderId="13" xfId="0" applyFont="1" applyFill="1" applyBorder="1" applyAlignment="1" applyProtection="1">
      <alignment horizontal="center" vertical="center" wrapText="1" readingOrder="2"/>
      <protection hidden="1"/>
    </xf>
    <xf numFmtId="0" fontId="3" fillId="4" borderId="32" xfId="0" applyFont="1" applyFill="1" applyBorder="1" applyAlignment="1" applyProtection="1">
      <alignment horizontal="center" vertical="center" wrapText="1" readingOrder="2"/>
      <protection hidden="1"/>
    </xf>
    <xf numFmtId="0" fontId="3" fillId="4" borderId="30" xfId="0" applyFont="1" applyFill="1" applyBorder="1" applyAlignment="1" applyProtection="1">
      <alignment horizontal="center" vertical="center" wrapText="1" readingOrder="2"/>
      <protection hidden="1"/>
    </xf>
    <xf numFmtId="0" fontId="3" fillId="4" borderId="38" xfId="0" applyFont="1" applyFill="1" applyBorder="1" applyAlignment="1" applyProtection="1">
      <alignment horizontal="center" vertical="center" wrapText="1" readingOrder="2"/>
      <protection hidden="1"/>
    </xf>
    <xf numFmtId="0" fontId="4" fillId="6" borderId="22" xfId="0" applyFont="1" applyFill="1" applyBorder="1" applyAlignment="1" applyProtection="1">
      <alignment horizontal="right" vertical="center" wrapText="1" readingOrder="2"/>
      <protection hidden="1"/>
    </xf>
    <xf numFmtId="0" fontId="4" fillId="6" borderId="25" xfId="0" applyFont="1" applyFill="1" applyBorder="1" applyAlignment="1" applyProtection="1">
      <alignment horizontal="right" vertical="center" wrapText="1" readingOrder="2"/>
      <protection hidden="1"/>
    </xf>
    <xf numFmtId="0" fontId="6" fillId="8" borderId="1" xfId="0" applyFont="1" applyFill="1" applyBorder="1" applyAlignment="1" applyProtection="1">
      <alignment horizontal="center" vertical="center"/>
    </xf>
    <xf numFmtId="0" fontId="6" fillId="8" borderId="4" xfId="0" applyFont="1" applyFill="1" applyBorder="1" applyAlignment="1" applyProtection="1">
      <alignment horizontal="center" vertical="center"/>
    </xf>
    <xf numFmtId="0" fontId="6" fillId="8" borderId="36" xfId="0" applyFont="1" applyFill="1" applyBorder="1" applyAlignment="1" applyProtection="1">
      <alignment horizontal="center"/>
    </xf>
    <xf numFmtId="0" fontId="6" fillId="8" borderId="15" xfId="0" applyFont="1" applyFill="1" applyBorder="1" applyAlignment="1" applyProtection="1">
      <alignment horizontal="center"/>
    </xf>
    <xf numFmtId="0" fontId="6" fillId="5" borderId="9" xfId="0" applyFont="1" applyFill="1" applyBorder="1" applyAlignment="1" applyProtection="1">
      <alignment horizontal="center" vertical="center"/>
    </xf>
    <xf numFmtId="0" fontId="6" fillId="5" borderId="27" xfId="0" applyFont="1" applyFill="1" applyBorder="1" applyAlignment="1" applyProtection="1">
      <alignment horizontal="center" vertical="center"/>
    </xf>
    <xf numFmtId="0" fontId="2" fillId="11" borderId="8" xfId="0" applyFont="1" applyFill="1" applyBorder="1" applyAlignment="1" applyProtection="1">
      <alignment horizontal="center" vertical="center" wrapText="1" readingOrder="2"/>
      <protection hidden="1"/>
    </xf>
    <xf numFmtId="9" fontId="3" fillId="2" borderId="27" xfId="1" applyFont="1" applyFill="1" applyBorder="1" applyAlignment="1" applyProtection="1">
      <alignment horizontal="center" vertical="center" wrapText="1" readingOrder="2"/>
      <protection hidden="1"/>
    </xf>
    <xf numFmtId="0" fontId="3" fillId="4" borderId="42" xfId="0" applyFont="1" applyFill="1" applyBorder="1" applyAlignment="1" applyProtection="1">
      <alignment horizontal="center" vertical="center" wrapText="1" readingOrder="2"/>
      <protection hidden="1"/>
    </xf>
    <xf numFmtId="1" fontId="9" fillId="9" borderId="19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4" borderId="5" xfId="0" applyFont="1" applyFill="1" applyBorder="1" applyAlignment="1" applyProtection="1">
      <alignment horizontal="center" vertical="center" wrapText="1" readingOrder="2"/>
      <protection hidden="1"/>
    </xf>
    <xf numFmtId="0" fontId="3" fillId="4" borderId="37" xfId="0" applyFont="1" applyFill="1" applyBorder="1" applyAlignment="1" applyProtection="1">
      <alignment horizontal="center" vertical="center" wrapText="1" readingOrder="2"/>
      <protection hidden="1"/>
    </xf>
    <xf numFmtId="0" fontId="9" fillId="6" borderId="17" xfId="0" applyFont="1" applyFill="1" applyBorder="1" applyAlignment="1" applyProtection="1">
      <alignment horizontal="right" vertical="center" wrapText="1" readingOrder="2"/>
      <protection hidden="1"/>
    </xf>
    <xf numFmtId="0" fontId="9" fillId="6" borderId="24" xfId="0" applyFont="1" applyFill="1" applyBorder="1" applyAlignment="1" applyProtection="1">
      <alignment horizontal="right" vertical="center" wrapText="1" readingOrder="2"/>
      <protection hidden="1"/>
    </xf>
    <xf numFmtId="0" fontId="11" fillId="6" borderId="20" xfId="0" applyFont="1" applyFill="1" applyBorder="1" applyAlignment="1" applyProtection="1">
      <alignment horizontal="right" vertical="center" wrapText="1" readingOrder="2"/>
      <protection hidden="1"/>
    </xf>
    <xf numFmtId="0" fontId="11" fillId="6" borderId="16" xfId="0" applyFont="1" applyFill="1" applyBorder="1" applyAlignment="1" applyProtection="1">
      <alignment horizontal="right" vertical="center" wrapText="1" readingOrder="2"/>
      <protection hidden="1"/>
    </xf>
    <xf numFmtId="0" fontId="2" fillId="2" borderId="18" xfId="0" applyFont="1" applyFill="1" applyBorder="1" applyAlignment="1" applyProtection="1">
      <alignment horizontal="center" vertical="center" wrapText="1" readingOrder="2"/>
      <protection hidden="1"/>
    </xf>
    <xf numFmtId="0" fontId="2" fillId="2" borderId="22" xfId="0" applyFont="1" applyFill="1" applyBorder="1" applyAlignment="1" applyProtection="1">
      <alignment horizontal="center" vertical="center" wrapText="1" readingOrder="2"/>
      <protection hidden="1"/>
    </xf>
    <xf numFmtId="0" fontId="2" fillId="2" borderId="14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2" borderId="16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2" borderId="10" xfId="0" applyFont="1" applyFill="1" applyBorder="1" applyAlignment="1" applyProtection="1">
      <alignment horizontal="center" vertical="center" wrapText="1" readingOrder="2"/>
      <protection hidden="1"/>
    </xf>
    <xf numFmtId="0" fontId="3" fillId="2" borderId="2" xfId="0" applyFont="1" applyFill="1" applyBorder="1" applyAlignment="1" applyProtection="1">
      <alignment horizontal="center" vertical="center" wrapText="1" readingOrder="2"/>
      <protection hidden="1"/>
    </xf>
    <xf numFmtId="0" fontId="3" fillId="2" borderId="18" xfId="0" applyFont="1" applyFill="1" applyBorder="1" applyAlignment="1" applyProtection="1">
      <alignment horizontal="center" vertical="center" wrapText="1" readingOrder="2"/>
      <protection hidden="1"/>
    </xf>
    <xf numFmtId="0" fontId="3" fillId="2" borderId="13" xfId="0" applyFont="1" applyFill="1" applyBorder="1" applyAlignment="1" applyProtection="1">
      <alignment horizontal="center" vertical="center" wrapText="1" readingOrder="2"/>
      <protection hidden="1"/>
    </xf>
    <xf numFmtId="0" fontId="3" fillId="2" borderId="14" xfId="0" applyFont="1" applyFill="1" applyBorder="1" applyAlignment="1" applyProtection="1">
      <alignment horizontal="center" vertical="center" wrapText="1" readingOrder="2"/>
      <protection hidden="1"/>
    </xf>
    <xf numFmtId="0" fontId="13" fillId="0" borderId="0" xfId="0" applyFont="1" applyProtection="1"/>
  </cellXfs>
  <cellStyles count="2">
    <cellStyle name="Normal" xfId="0" builtinId="0"/>
    <cellStyle name="Percent" xfId="1" builtinId="5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727E70"/>
      <color rgb="FF879385"/>
      <color rgb="FF47438D"/>
      <color rgb="FF3689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rightToLeft="1" tabSelected="1" zoomScale="90" zoomScaleNormal="90" workbookViewId="0"/>
  </sheetViews>
  <sheetFormatPr defaultRowHeight="14" x14ac:dyDescent="0.3"/>
  <cols>
    <col min="1" max="1" width="13.5" customWidth="1"/>
    <col min="2" max="2" width="12.75" customWidth="1"/>
    <col min="3" max="3" width="77.75" customWidth="1"/>
    <col min="4" max="4" width="13.5" customWidth="1"/>
    <col min="5" max="5" width="18.33203125" customWidth="1"/>
    <col min="6" max="6" width="13.58203125" customWidth="1"/>
    <col min="7" max="7" width="22.25" customWidth="1"/>
    <col min="8" max="8" width="10.08203125" customWidth="1"/>
    <col min="9" max="9" width="20.5" customWidth="1"/>
    <col min="10" max="10" width="10.5" bestFit="1" customWidth="1"/>
  </cols>
  <sheetData>
    <row r="1" spans="1:60" ht="33" customHeight="1" x14ac:dyDescent="0.35">
      <c r="A1" s="9"/>
      <c r="B1" s="44" t="s">
        <v>15</v>
      </c>
      <c r="C1" s="45"/>
      <c r="D1" s="72" t="s">
        <v>16</v>
      </c>
      <c r="E1" s="68">
        <v>1</v>
      </c>
      <c r="F1" s="69"/>
      <c r="G1" s="68">
        <v>2</v>
      </c>
      <c r="H1" s="69"/>
      <c r="I1" s="68">
        <v>3</v>
      </c>
      <c r="J1" s="6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40.5" customHeight="1" thickBot="1" x14ac:dyDescent="0.4">
      <c r="A2" s="10"/>
      <c r="B2" s="46"/>
      <c r="C2" s="47"/>
      <c r="D2" s="73" t="s">
        <v>17</v>
      </c>
      <c r="E2" s="70"/>
      <c r="F2" s="71"/>
      <c r="G2" s="70"/>
      <c r="H2" s="71"/>
      <c r="I2" s="70"/>
      <c r="J2" s="7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4.5" customHeight="1" thickBot="1" x14ac:dyDescent="0.35">
      <c r="A3" s="60" t="s">
        <v>14</v>
      </c>
      <c r="B3" s="48"/>
      <c r="C3" s="49"/>
      <c r="D3" s="62" t="s">
        <v>1</v>
      </c>
      <c r="E3" s="11" t="s">
        <v>13</v>
      </c>
      <c r="F3" s="63" t="s">
        <v>2</v>
      </c>
      <c r="G3" s="11" t="s">
        <v>13</v>
      </c>
      <c r="H3" s="63" t="s">
        <v>2</v>
      </c>
      <c r="I3" s="11" t="s">
        <v>12</v>
      </c>
      <c r="J3" s="63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s="1" customFormat="1" ht="87" customHeight="1" thickBot="1" x14ac:dyDescent="0.35">
      <c r="A4" s="74" t="s">
        <v>20</v>
      </c>
      <c r="B4" s="64" t="s">
        <v>28</v>
      </c>
      <c r="C4" s="50"/>
      <c r="D4" s="6">
        <v>0.2</v>
      </c>
      <c r="E4" s="61"/>
      <c r="F4" s="4"/>
      <c r="G4" s="61"/>
      <c r="H4" s="4"/>
      <c r="I4" s="61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35.25" customHeight="1" x14ac:dyDescent="0.3">
      <c r="A5" s="75" t="s">
        <v>21</v>
      </c>
      <c r="B5" s="65" t="s">
        <v>25</v>
      </c>
      <c r="C5" s="51"/>
      <c r="D5" s="7">
        <v>0.2</v>
      </c>
      <c r="E5" s="28"/>
      <c r="F5" s="5"/>
      <c r="G5" s="28"/>
      <c r="H5" s="5"/>
      <c r="I5" s="28"/>
      <c r="J5" s="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ht="52" customHeight="1" x14ac:dyDescent="0.3">
      <c r="A6" s="75" t="s">
        <v>22</v>
      </c>
      <c r="B6" s="65" t="s">
        <v>26</v>
      </c>
      <c r="C6" s="51"/>
      <c r="D6" s="7">
        <v>0.2</v>
      </c>
      <c r="E6" s="28"/>
      <c r="F6" s="5"/>
      <c r="G6" s="28"/>
      <c r="H6" s="5"/>
      <c r="I6" s="28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114" customHeight="1" thickBot="1" x14ac:dyDescent="0.35">
      <c r="A7" s="76" t="s">
        <v>23</v>
      </c>
      <c r="B7" s="66" t="s">
        <v>27</v>
      </c>
      <c r="C7" s="67"/>
      <c r="D7" s="59">
        <v>0.4</v>
      </c>
      <c r="E7" s="28"/>
      <c r="F7" s="5"/>
      <c r="G7" s="28"/>
      <c r="H7" s="5"/>
      <c r="I7" s="28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38.5" customHeight="1" thickBot="1" x14ac:dyDescent="0.35">
      <c r="A8" s="37" t="s">
        <v>3</v>
      </c>
      <c r="B8" s="38"/>
      <c r="C8" s="39"/>
      <c r="D8" s="29">
        <f>SUM(D4:D7)</f>
        <v>1</v>
      </c>
      <c r="E8" s="40">
        <f>SUM(F4:F7)</f>
        <v>0</v>
      </c>
      <c r="F8" s="41"/>
      <c r="G8" s="40">
        <f t="shared" ref="G8:J8" si="0">SUM(H4:H7)</f>
        <v>0</v>
      </c>
      <c r="H8" s="41"/>
      <c r="I8" s="40">
        <f t="shared" ref="I8:J8" si="1">SUM(J4:J7)</f>
        <v>0</v>
      </c>
      <c r="J8" s="41"/>
    </row>
    <row r="9" spans="1:60" ht="27.75" customHeight="1" thickBot="1" x14ac:dyDescent="0.35">
      <c r="A9" s="58" t="s">
        <v>24</v>
      </c>
      <c r="B9" s="35"/>
      <c r="C9" s="36"/>
      <c r="D9" s="3">
        <v>70</v>
      </c>
      <c r="E9" s="42" t="str">
        <f>IF(E8&gt;=$D$9,"V","X")</f>
        <v>X</v>
      </c>
      <c r="F9" s="43"/>
      <c r="G9" s="42" t="str">
        <f>IF(G8&gt;=$D$9,"V","X")</f>
        <v>X</v>
      </c>
      <c r="H9" s="43"/>
      <c r="I9" s="42" t="str">
        <f t="shared" ref="I9" si="2">IF(I8&gt;=$D$9,"V","X")</f>
        <v>X</v>
      </c>
      <c r="J9" s="43"/>
    </row>
  </sheetData>
  <sheetProtection selectLockedCells="1" selectUnlockedCells="1"/>
  <mergeCells count="19">
    <mergeCell ref="B4:C4"/>
    <mergeCell ref="B5:C5"/>
    <mergeCell ref="B6:C6"/>
    <mergeCell ref="B7:C7"/>
    <mergeCell ref="A9:C9"/>
    <mergeCell ref="I1:J1"/>
    <mergeCell ref="I2:J2"/>
    <mergeCell ref="B1:C3"/>
    <mergeCell ref="G1:H1"/>
    <mergeCell ref="G2:H2"/>
    <mergeCell ref="E1:F1"/>
    <mergeCell ref="E2:F2"/>
    <mergeCell ref="A8:C8"/>
    <mergeCell ref="G8:H8"/>
    <mergeCell ref="G9:H9"/>
    <mergeCell ref="I9:J9"/>
    <mergeCell ref="I8:J8"/>
    <mergeCell ref="E8:F8"/>
    <mergeCell ref="E9:F9"/>
  </mergeCells>
  <conditionalFormatting sqref="E9:J9">
    <cfRule type="containsText" dxfId="1" priority="11" operator="containsText" text="X">
      <formula>NOT(ISERROR(SEARCH("X",E9)))</formula>
    </cfRule>
    <cfRule type="containsText" dxfId="0" priority="12" operator="containsText" text="V">
      <formula>NOT(ISERROR(SEARCH("V",E9)))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rightToLeft="1" zoomScaleNormal="100" workbookViewId="0"/>
  </sheetViews>
  <sheetFormatPr defaultColWidth="9" defaultRowHeight="14" x14ac:dyDescent="0.3"/>
  <cols>
    <col min="1" max="2" width="9" style="8" customWidth="1"/>
    <col min="3" max="3" width="21.75" style="8" customWidth="1"/>
    <col min="4" max="4" width="16.75" style="8" customWidth="1"/>
    <col min="5" max="5" width="24" style="8" customWidth="1"/>
    <col min="6" max="6" width="18.4140625" style="8" customWidth="1"/>
    <col min="7" max="7" width="12.33203125" style="8" bestFit="1" customWidth="1"/>
    <col min="8" max="11" width="9" style="8"/>
    <col min="12" max="12" width="12.5" style="8" bestFit="1" customWidth="1"/>
    <col min="13" max="13" width="14.5" style="8" bestFit="1" customWidth="1"/>
    <col min="14" max="14" width="9" style="8"/>
    <col min="15" max="15" width="13.5" style="8" bestFit="1" customWidth="1"/>
    <col min="16" max="16384" width="9" style="8"/>
  </cols>
  <sheetData>
    <row r="1" spans="1:18" ht="14.5" thickBot="1" x14ac:dyDescent="0.35">
      <c r="A1" s="77">
        <v>1.17</v>
      </c>
      <c r="L1"/>
      <c r="M1"/>
      <c r="N1"/>
      <c r="O1"/>
      <c r="P1"/>
      <c r="Q1"/>
      <c r="R1"/>
    </row>
    <row r="2" spans="1:18" ht="15.5" x14ac:dyDescent="0.35">
      <c r="B2" s="12"/>
      <c r="C2" s="52" t="s">
        <v>8</v>
      </c>
      <c r="D2" s="13">
        <v>1</v>
      </c>
      <c r="E2" s="14">
        <v>2</v>
      </c>
      <c r="F2" s="14">
        <v>3</v>
      </c>
      <c r="L2"/>
      <c r="M2"/>
      <c r="N2"/>
      <c r="O2"/>
      <c r="P2"/>
      <c r="Q2"/>
      <c r="R2"/>
    </row>
    <row r="3" spans="1:18" ht="44.25" customHeight="1" x14ac:dyDescent="0.35">
      <c r="B3" s="12"/>
      <c r="C3" s="53"/>
      <c r="D3" s="15"/>
      <c r="E3" s="26"/>
      <c r="F3" s="26"/>
      <c r="G3"/>
      <c r="L3"/>
      <c r="M3"/>
      <c r="N3"/>
      <c r="O3"/>
      <c r="P3"/>
      <c r="Q3"/>
      <c r="R3"/>
    </row>
    <row r="4" spans="1:18" ht="18.75" customHeight="1" x14ac:dyDescent="0.35">
      <c r="B4" s="12"/>
      <c r="C4" s="31" t="s">
        <v>18</v>
      </c>
      <c r="D4" s="30"/>
      <c r="E4" s="30"/>
      <c r="F4" s="30"/>
      <c r="G4"/>
      <c r="L4"/>
      <c r="M4"/>
      <c r="N4"/>
      <c r="O4"/>
      <c r="P4"/>
      <c r="Q4"/>
      <c r="R4"/>
    </row>
    <row r="5" spans="1:18" ht="18.75" customHeight="1" x14ac:dyDescent="0.35">
      <c r="B5" s="12"/>
      <c r="C5" s="32" t="s">
        <v>19</v>
      </c>
      <c r="D5" s="30">
        <f>D4*$A$1</f>
        <v>0</v>
      </c>
      <c r="E5" s="30">
        <f t="shared" ref="E5:F5" si="0">E4*$A$1</f>
        <v>0</v>
      </c>
      <c r="F5" s="30">
        <f t="shared" si="0"/>
        <v>0</v>
      </c>
      <c r="G5"/>
      <c r="L5"/>
      <c r="M5"/>
      <c r="N5"/>
      <c r="O5"/>
      <c r="P5"/>
      <c r="Q5"/>
      <c r="R5"/>
    </row>
    <row r="6" spans="1:18" ht="18.75" customHeight="1" thickBot="1" x14ac:dyDescent="0.4">
      <c r="B6" s="12"/>
      <c r="C6" s="16" t="s">
        <v>4</v>
      </c>
      <c r="D6" s="17">
        <f>IFERROR(MIN($D$5,$E$5)/D5*100,0)</f>
        <v>0</v>
      </c>
      <c r="E6" s="17">
        <f t="shared" ref="E6:F6" si="1">IFERROR(MIN($D$5,$E$5)/E5*100,0)</f>
        <v>0</v>
      </c>
      <c r="F6" s="17">
        <f t="shared" si="1"/>
        <v>0</v>
      </c>
      <c r="G6"/>
      <c r="L6"/>
      <c r="M6"/>
      <c r="N6"/>
      <c r="O6"/>
      <c r="P6"/>
      <c r="Q6"/>
      <c r="R6"/>
    </row>
    <row r="7" spans="1:18" ht="15.5" x14ac:dyDescent="0.35">
      <c r="B7" s="12"/>
      <c r="C7" s="12"/>
      <c r="D7" s="12"/>
      <c r="E7" s="12"/>
      <c r="F7" s="12"/>
      <c r="G7"/>
      <c r="L7"/>
      <c r="M7"/>
      <c r="N7"/>
      <c r="O7"/>
      <c r="P7"/>
      <c r="Q7"/>
      <c r="R7"/>
    </row>
    <row r="8" spans="1:18" ht="15.5" x14ac:dyDescent="0.35">
      <c r="B8" s="12"/>
      <c r="C8" s="12"/>
      <c r="D8" s="12"/>
      <c r="E8" s="12"/>
      <c r="F8" s="12"/>
      <c r="G8"/>
      <c r="L8"/>
      <c r="M8"/>
      <c r="N8"/>
      <c r="O8"/>
      <c r="P8"/>
      <c r="Q8"/>
      <c r="R8"/>
    </row>
    <row r="9" spans="1:18" ht="15.5" x14ac:dyDescent="0.35">
      <c r="B9" s="12"/>
      <c r="C9" s="12"/>
      <c r="D9" s="12"/>
      <c r="E9" s="12"/>
      <c r="F9" s="12"/>
      <c r="G9"/>
      <c r="L9"/>
      <c r="M9"/>
      <c r="N9"/>
      <c r="O9"/>
      <c r="P9"/>
      <c r="Q9"/>
      <c r="R9"/>
    </row>
    <row r="10" spans="1:18" ht="16" thickBot="1" x14ac:dyDescent="0.4">
      <c r="B10" s="12"/>
      <c r="C10" s="12"/>
      <c r="D10" s="12"/>
      <c r="E10" s="12"/>
      <c r="F10" s="12"/>
      <c r="G10"/>
      <c r="L10"/>
      <c r="M10"/>
      <c r="N10"/>
      <c r="O10"/>
      <c r="P10"/>
      <c r="Q10"/>
      <c r="R10"/>
    </row>
    <row r="11" spans="1:18" ht="15.5" x14ac:dyDescent="0.35">
      <c r="B11" s="54" t="s">
        <v>9</v>
      </c>
      <c r="C11" s="55"/>
      <c r="D11" s="18">
        <v>1</v>
      </c>
      <c r="E11" s="14">
        <v>2</v>
      </c>
      <c r="F11" s="14">
        <v>3</v>
      </c>
      <c r="L11"/>
      <c r="M11"/>
      <c r="N11"/>
      <c r="O11"/>
      <c r="P11"/>
      <c r="Q11"/>
      <c r="R11"/>
    </row>
    <row r="12" spans="1:18" ht="60" customHeight="1" x14ac:dyDescent="0.3">
      <c r="B12" s="33" t="s">
        <v>0</v>
      </c>
      <c r="C12" s="34" t="s">
        <v>10</v>
      </c>
      <c r="D12" s="26"/>
      <c r="E12" s="26"/>
      <c r="F12" s="26"/>
      <c r="L12"/>
      <c r="M12"/>
      <c r="N12"/>
      <c r="O12"/>
      <c r="P12"/>
      <c r="Q12"/>
      <c r="R12"/>
    </row>
    <row r="13" spans="1:18" ht="18.75" customHeight="1" x14ac:dyDescent="0.3">
      <c r="B13" s="19">
        <v>0.6</v>
      </c>
      <c r="C13" s="20" t="s">
        <v>5</v>
      </c>
      <c r="D13" s="21">
        <f>איכות!E8</f>
        <v>0</v>
      </c>
      <c r="E13" s="27">
        <f>איכות!I8</f>
        <v>0</v>
      </c>
      <c r="F13" s="27">
        <f>איכות!J8</f>
        <v>0</v>
      </c>
      <c r="L13"/>
      <c r="M13"/>
      <c r="N13"/>
      <c r="O13"/>
      <c r="P13"/>
      <c r="Q13"/>
      <c r="R13"/>
    </row>
    <row r="14" spans="1:18" ht="19.5" customHeight="1" x14ac:dyDescent="0.3">
      <c r="B14" s="19">
        <v>0.4</v>
      </c>
      <c r="C14" s="20" t="s">
        <v>6</v>
      </c>
      <c r="D14" s="21">
        <f>D6</f>
        <v>0</v>
      </c>
      <c r="E14" s="21">
        <f>E6</f>
        <v>0</v>
      </c>
      <c r="F14" s="27">
        <f>F6</f>
        <v>0</v>
      </c>
      <c r="L14"/>
      <c r="M14"/>
      <c r="N14"/>
      <c r="O14"/>
      <c r="P14"/>
      <c r="Q14"/>
      <c r="R14"/>
    </row>
    <row r="15" spans="1:18" ht="23" customHeight="1" x14ac:dyDescent="0.3">
      <c r="B15" s="22">
        <f>SUM(B13:B14)</f>
        <v>1</v>
      </c>
      <c r="C15" s="23" t="s">
        <v>7</v>
      </c>
      <c r="D15" s="24">
        <f>(D13*B$13)+(D14*B$14)</f>
        <v>0</v>
      </c>
      <c r="E15" s="24">
        <f t="shared" ref="E15:F15" si="2">(E13*0.6)+(E14*0.4)</f>
        <v>0</v>
      </c>
      <c r="F15" s="24">
        <f t="shared" si="2"/>
        <v>0</v>
      </c>
      <c r="L15"/>
      <c r="M15"/>
      <c r="N15"/>
      <c r="O15"/>
      <c r="P15"/>
      <c r="Q15"/>
      <c r="R15"/>
    </row>
    <row r="16" spans="1:18" ht="23" customHeight="1" thickBot="1" x14ac:dyDescent="0.35">
      <c r="B16" s="56" t="s">
        <v>11</v>
      </c>
      <c r="C16" s="57"/>
      <c r="D16" s="25">
        <f>RANK(D15,$D$15:$E$15,0)</f>
        <v>1</v>
      </c>
      <c r="E16" s="25">
        <f t="shared" ref="E16:F16" si="3">RANK(E15,$D$15:$E$15,0)</f>
        <v>1</v>
      </c>
      <c r="F16" s="25">
        <f t="shared" si="3"/>
        <v>1</v>
      </c>
      <c r="L16"/>
      <c r="M16"/>
      <c r="N16"/>
      <c r="O16"/>
      <c r="P16"/>
      <c r="Q16"/>
      <c r="R16"/>
    </row>
    <row r="17" spans="2:18" ht="15.5" x14ac:dyDescent="0.35">
      <c r="B17" s="12"/>
      <c r="C17" s="12"/>
      <c r="D17" s="12"/>
      <c r="E17" s="12"/>
      <c r="F17" s="12"/>
      <c r="L17"/>
      <c r="M17"/>
      <c r="N17"/>
      <c r="O17"/>
      <c r="P17"/>
      <c r="Q17"/>
      <c r="R17"/>
    </row>
    <row r="18" spans="2:18" ht="15.5" x14ac:dyDescent="0.35">
      <c r="B18" s="12"/>
      <c r="C18" s="12"/>
      <c r="D18" s="12"/>
      <c r="E18" s="12"/>
      <c r="F18" s="12"/>
      <c r="L18"/>
      <c r="M18"/>
      <c r="N18"/>
      <c r="O18"/>
      <c r="P18"/>
      <c r="Q18"/>
      <c r="R18"/>
    </row>
    <row r="19" spans="2:18" ht="15.5" x14ac:dyDescent="0.35">
      <c r="B19" s="12"/>
      <c r="C19" s="12"/>
      <c r="D19" s="12"/>
      <c r="E19" s="12"/>
      <c r="F19" s="12"/>
      <c r="L19"/>
      <c r="M19"/>
      <c r="N19"/>
      <c r="O19"/>
      <c r="P19"/>
      <c r="Q19"/>
      <c r="R19"/>
    </row>
    <row r="20" spans="2:18" ht="15.5" x14ac:dyDescent="0.35">
      <c r="B20" s="12"/>
      <c r="C20" s="12"/>
      <c r="D20" s="12"/>
      <c r="E20" s="12"/>
      <c r="F20" s="12"/>
      <c r="L20"/>
      <c r="M20"/>
      <c r="N20"/>
      <c r="O20"/>
      <c r="P20"/>
      <c r="Q20"/>
      <c r="R20"/>
    </row>
    <row r="21" spans="2:18" ht="15.5" x14ac:dyDescent="0.35">
      <c r="B21" s="12"/>
      <c r="C21" s="12"/>
      <c r="D21" s="12"/>
      <c r="E21" s="12"/>
      <c r="F21" s="12"/>
      <c r="L21"/>
      <c r="M21"/>
      <c r="N21"/>
      <c r="O21"/>
      <c r="P21"/>
      <c r="Q21"/>
      <c r="R21"/>
    </row>
    <row r="22" spans="2:18" ht="15.5" x14ac:dyDescent="0.35">
      <c r="B22" s="12"/>
      <c r="C22" s="12"/>
      <c r="D22" s="12"/>
      <c r="E22" s="12"/>
      <c r="F22" s="12"/>
      <c r="L22"/>
      <c r="M22"/>
      <c r="N22"/>
      <c r="O22"/>
      <c r="P22"/>
      <c r="Q22"/>
      <c r="R22"/>
    </row>
    <row r="23" spans="2:18" x14ac:dyDescent="0.3">
      <c r="L23"/>
      <c r="M23"/>
      <c r="N23"/>
      <c r="O23"/>
      <c r="P23"/>
      <c r="Q23"/>
      <c r="R23"/>
    </row>
    <row r="24" spans="2:18" x14ac:dyDescent="0.3">
      <c r="L24"/>
      <c r="M24"/>
      <c r="N24"/>
      <c r="O24"/>
      <c r="P24"/>
      <c r="Q24"/>
      <c r="R24"/>
    </row>
    <row r="25" spans="2:18" x14ac:dyDescent="0.3">
      <c r="L25"/>
      <c r="M25"/>
      <c r="N25"/>
      <c r="O25"/>
      <c r="P25"/>
      <c r="Q25"/>
      <c r="R25"/>
    </row>
    <row r="26" spans="2:18" x14ac:dyDescent="0.3">
      <c r="L26"/>
      <c r="M26"/>
      <c r="N26"/>
      <c r="O26"/>
      <c r="P26"/>
      <c r="Q26"/>
      <c r="R26"/>
    </row>
    <row r="27" spans="2:18" x14ac:dyDescent="0.3">
      <c r="L27"/>
      <c r="M27"/>
      <c r="N27"/>
      <c r="O27"/>
      <c r="P27"/>
      <c r="Q27"/>
      <c r="R27"/>
    </row>
    <row r="28" spans="2:18" x14ac:dyDescent="0.3">
      <c r="L28"/>
      <c r="M28"/>
      <c r="N28"/>
      <c r="O28"/>
      <c r="P28"/>
      <c r="Q28"/>
      <c r="R28"/>
    </row>
    <row r="29" spans="2:18" x14ac:dyDescent="0.3">
      <c r="L29"/>
      <c r="M29"/>
      <c r="N29"/>
      <c r="O29"/>
      <c r="P29"/>
      <c r="Q29"/>
      <c r="R29"/>
    </row>
    <row r="30" spans="2:18" x14ac:dyDescent="0.3">
      <c r="L30"/>
      <c r="M30"/>
      <c r="N30"/>
      <c r="O30"/>
      <c r="P30"/>
      <c r="Q30"/>
      <c r="R30"/>
    </row>
  </sheetData>
  <mergeCells count="3">
    <mergeCell ref="C2:C3"/>
    <mergeCell ref="B11:C11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איכות</vt:lpstr>
      <vt:lpstr>מחיר וסיכום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Turgeman</dc:creator>
  <cp:lastModifiedBy>Shlomi Turgeman</cp:lastModifiedBy>
  <dcterms:created xsi:type="dcterms:W3CDTF">2012-09-13T08:40:43Z</dcterms:created>
  <dcterms:modified xsi:type="dcterms:W3CDTF">2017-12-24T17:12:52Z</dcterms:modified>
</cp:coreProperties>
</file>